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skaźn. 2022 " sheetId="1" r:id="rId1"/>
  </sheets>
  <definedNames>
    <definedName name="_xlnm.Print_Area" localSheetId="0">'wskaźn. 2022 '!$A$1:$O$45</definedName>
    <definedName name="Z_F21F73F1_F81C_4C56_8B5A_5F060185239C_.wvu.PrintArea" localSheetId="0" hidden="1">'wskaźn. 2022 '!$A$1:$O$45</definedName>
    <definedName name="Z_F21F73F1_F81C_4C56_8B5A_5F060185239C_.wvu.Rows" localSheetId="0" hidden="1">'wskaźn. 2022 '!$7:$7</definedName>
  </definedNames>
  <calcPr fullCalcOnLoad="1"/>
</workbook>
</file>

<file path=xl/sharedStrings.xml><?xml version="1.0" encoding="utf-8"?>
<sst xmlns="http://schemas.openxmlformats.org/spreadsheetml/2006/main" count="42" uniqueCount="42">
  <si>
    <t>Lp.</t>
  </si>
  <si>
    <t>PUP</t>
  </si>
  <si>
    <t>a</t>
  </si>
  <si>
    <t>b</t>
  </si>
  <si>
    <t xml:space="preserve">Brzeg  </t>
  </si>
  <si>
    <t>Głubczyce</t>
  </si>
  <si>
    <t>K-Koźle</t>
  </si>
  <si>
    <t>Kluczbork</t>
  </si>
  <si>
    <t>Krapkowice</t>
  </si>
  <si>
    <t>Namysłów</t>
  </si>
  <si>
    <t>Nysa</t>
  </si>
  <si>
    <t>Olesno</t>
  </si>
  <si>
    <t>Opole</t>
  </si>
  <si>
    <t>Prudnik</t>
  </si>
  <si>
    <t>St. Opolskie</t>
  </si>
  <si>
    <t>Razem</t>
  </si>
  <si>
    <t>h</t>
  </si>
  <si>
    <t>Zatwierdził/a:</t>
  </si>
  <si>
    <t>Łącznie</t>
  </si>
  <si>
    <t>Kryteria dostępu:</t>
  </si>
  <si>
    <t>EFS</t>
  </si>
  <si>
    <t>krajowy wkład publiczny</t>
  </si>
  <si>
    <t xml:space="preserve">
środki w dyspozycji samorządu województwa
</t>
  </si>
  <si>
    <t xml:space="preserve">
środki w dyspozycji samorządu powiatu, w tym środki o których mowa w art. 9 ust. 2d ustawy                           
</t>
  </si>
  <si>
    <t>g</t>
  </si>
  <si>
    <t>c</t>
  </si>
  <si>
    <t>d</t>
  </si>
  <si>
    <t>f</t>
  </si>
  <si>
    <t>e</t>
  </si>
  <si>
    <t>Sporządziła: Anna Kowalczyk</t>
  </si>
  <si>
    <t>f'</t>
  </si>
  <si>
    <t>PO WER</t>
  </si>
  <si>
    <t>g'</t>
  </si>
  <si>
    <t>kwota na osobę: 9 470,00 zł  zgodnie z pismem MIiR  DZF-VI.7610.86.2019.MT z dn. 19.11.2019 r.</t>
  </si>
  <si>
    <t xml:space="preserve">Tabela wskaźników i podział środków Funduszu Pracy w ramach PO WER  na powiaty województwa opolskiego na 2022 r. </t>
  </si>
  <si>
    <r>
      <t xml:space="preserve">
liczba osób, bezrobotnych ogółem do 29 r.ż. objętych wsparciem w projektach (ogółem) - wyliczenia </t>
    </r>
    <r>
      <rPr>
        <b/>
        <sz val="11"/>
        <color indexed="10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</si>
  <si>
    <r>
      <t xml:space="preserve">
liczba osób, bezrobotnych ogółem do 29 r.ż. objętych wsparciem w projektach (ogółem) 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 xml:space="preserve">
</t>
    </r>
  </si>
  <si>
    <r>
      <t>Minimalna liczba osób długotrwale bezrobotnych ogółem do 29 r.ż. objętych wsparciem w projektach (k/m)</t>
    </r>
    <r>
      <rPr>
        <b/>
        <u val="single"/>
        <sz val="16"/>
        <rFont val="Arial"/>
        <family val="2"/>
      </rPr>
      <t xml:space="preserve"> </t>
    </r>
    <r>
      <rPr>
        <b/>
        <u val="single"/>
        <sz val="16"/>
        <color indexed="10"/>
        <rFont val="Arial"/>
        <family val="2"/>
      </rPr>
      <t>33,0%</t>
    </r>
    <r>
      <rPr>
        <b/>
        <u val="single"/>
        <sz val="16"/>
        <rFont val="Arial"/>
        <family val="2"/>
      </rPr>
      <t xml:space="preserve"> z ogólnej liczby objętej wsparciem</t>
    </r>
  </si>
  <si>
    <r>
      <t>Propozycja PUP liczba osób długotrwale bezrobotnych ogółem do 29 r.ż. objętych wsparciem w projektach (k/m)</t>
    </r>
    <r>
      <rPr>
        <b/>
        <u val="single"/>
        <sz val="16"/>
        <rFont val="Arial"/>
        <family val="2"/>
      </rPr>
      <t xml:space="preserve"> min. </t>
    </r>
    <r>
      <rPr>
        <b/>
        <u val="single"/>
        <sz val="16"/>
        <color indexed="10"/>
        <rFont val="Arial"/>
        <family val="2"/>
      </rPr>
      <t>33,0%</t>
    </r>
    <r>
      <rPr>
        <b/>
        <u val="single"/>
        <sz val="16"/>
        <rFont val="Arial"/>
        <family val="2"/>
      </rPr>
      <t xml:space="preserve"> z ogólnej liczby objętej wsparciem</t>
    </r>
  </si>
  <si>
    <r>
      <t xml:space="preserve">liczba osób, bezrobotnych ogółem do 29 r.ż. z </t>
    </r>
    <r>
      <rPr>
        <b/>
        <sz val="16"/>
        <color indexed="10"/>
        <rFont val="Arial"/>
        <family val="2"/>
      </rPr>
      <t xml:space="preserve">niepełnosprawnościami </t>
    </r>
    <r>
      <rPr>
        <b/>
        <sz val="16"/>
        <rFont val="Arial"/>
        <family val="2"/>
      </rPr>
      <t xml:space="preserve">objętych wsparciem w projektach
 (ogółem)  </t>
    </r>
  </si>
  <si>
    <t xml:space="preserve">1.   Uczestnikami projektu są osoby młode w wieku 18-29 lat bez pracy, w tym osoby z niepełnosprawnościami, zarejestrowane w PUP jako bezrobotne, spośród których co najmniej 60 % stanowią osoby, które nie uczestniczą w kształceniu i szkoleniu (tzw. młodzież NEET), zgodnie z definicją osoby z kategorii NEET, przyjętą w Programie Operacyjnym Wiedza Edukacja Rozwój 2014-2020
2. Co najmniej 20% uczestników projektu stanowią osoby znajdujące się w trudnej sytuacji na rynku pracy tj. osoby z niepełnosprawnościami i/lub osoby długotrwale bezrobotne i/lub osoby o niskich kwalifikacjach. 
3. Beneficjent zapewnia możliwość skorzystania ze wsparcia byłym uczestnikom projektów z zakresu włączenia społecznego realizowanych w ramach celu tematycznego 9 w RPO oraz współpracuje w tym zakresie z działającymi na obszarze realizacji projektu instytucjami pomocy i integracji społecznej. 
4. W projekcie zakłada się realizację minimalnych poziomów efektywności zatrudnieniowej dla wszystkich grup docelowych. 
5.  W ramach projektu realizowana jest indywidualna i kompleksowa aktywizacja zawodowo-edukacyjna osób młodych, która opiera się na elementach indywidualnej i kompleksowej pomocy wskazanych w typach operacji w ramach osi I, przy czym opracowanie Indywidulanego Planu Działania  jest obligatoryjne.  
6. Wsparcie dla osób młodych do 29 roku życia pozostających bez zatrudnienia jest udzielane w projekcie zgodnie ze standardami określonymi w Planie realizacji Gwarancji dla młodzieży w Polsce, tzn. w ciągu czterech miesięcy osobom młodym zostanie zapewniona wysokiej jakości oferta zatrudnienia, dalszego kształcenia, przyuczenia do zawodu lub stażu. Przy czym, okres czterech miesięcy, w ciągu których należy udzielić wsparcia liczony jest od dnia przystąpienia do projektu. 
7. W przypadku realizacji wsparcia w formie szkoleń, są one zgodne ze zdiagnozowanymi potrzebami i potencjałem uczestnika projektu oraz zdiagnozowanymi potrzebami właściwego lokalnego lub regionalnego rynku pracy. 
8. W przypadku realizacji wsparcia w formie szkoleń, ich efektem jest uzyskanie kwalifikacji lub nabycie kompetencji w rozumieniu Wytycznych w zakresie monitorowania postępu rzeczowego realizacji programów operacyjnych na lata 2014-2020 
</t>
  </si>
  <si>
    <t>Stan na: 13.10.2020 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</si>
</sst>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0"/>
    <numFmt numFmtId="168" formatCode="#,##0.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15]d\ mmmm\ yyyy"/>
    <numFmt numFmtId="177" formatCode="00\-000"/>
    <numFmt numFmtId="178" formatCode="_-* #,##0.0\ _z_ł_-;\-* #,##0.0\ _z_ł_-;_-* &quot;-&quot;??\ _z_ł_-;_-@_-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%"/>
    <numFmt numFmtId="186" formatCode="#,##0.0000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10"/>
      <name val="Arial"/>
      <family val="2"/>
    </font>
    <font>
      <b/>
      <sz val="14"/>
      <name val="Czcionka tekstu podstawowego"/>
      <family val="0"/>
    </font>
    <font>
      <sz val="20"/>
      <name val="Arial"/>
      <family val="2"/>
    </font>
    <font>
      <b/>
      <sz val="22"/>
      <name val="Arial"/>
      <family val="2"/>
    </font>
    <font>
      <b/>
      <sz val="2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10"/>
      <name val="Czcionka tekstu podstawowego"/>
      <family val="0"/>
    </font>
    <font>
      <sz val="9"/>
      <color indexed="8"/>
      <name val="Czcionka tekstu podstawowego"/>
      <family val="2"/>
    </font>
    <font>
      <b/>
      <sz val="20"/>
      <color indexed="8"/>
      <name val="Czcionka tekstu podstawowego"/>
      <family val="0"/>
    </font>
    <font>
      <sz val="20"/>
      <color indexed="8"/>
      <name val="Czcionka tekstu podstawowego"/>
      <family val="0"/>
    </font>
    <font>
      <b/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b/>
      <sz val="16"/>
      <color indexed="8"/>
      <name val="Arial"/>
      <family val="2"/>
    </font>
    <font>
      <b/>
      <sz val="1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4"/>
      <color theme="1"/>
      <name val="Czcionka tekstu podstawowego"/>
      <family val="2"/>
    </font>
    <font>
      <sz val="12"/>
      <color rgb="FFFF0000"/>
      <name val="Czcionka tekstu podstawowego"/>
      <family val="0"/>
    </font>
    <font>
      <sz val="9"/>
      <color theme="1"/>
      <name val="Czcionka tekstu podstawowego"/>
      <family val="2"/>
    </font>
    <font>
      <b/>
      <sz val="20"/>
      <color theme="1"/>
      <name val="Czcionka tekstu podstawowego"/>
      <family val="0"/>
    </font>
    <font>
      <sz val="20"/>
      <color theme="1"/>
      <name val="Czcionka tekstu podstawowego"/>
      <family val="0"/>
    </font>
    <font>
      <b/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69" fillId="33" borderId="0" xfId="0" applyFont="1" applyFill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70" fillId="33" borderId="0" xfId="0" applyFont="1" applyFill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0" fontId="70" fillId="0" borderId="0" xfId="0" applyFont="1" applyFill="1" applyAlignment="1" applyProtection="1">
      <alignment/>
      <protection locked="0"/>
    </xf>
    <xf numFmtId="0" fontId="69" fillId="0" borderId="0" xfId="0" applyFont="1" applyAlignment="1">
      <alignment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19" borderId="10" xfId="0" applyNumberFormat="1" applyFont="1" applyFill="1" applyBorder="1" applyAlignment="1" applyProtection="1">
      <alignment horizontal="center" vertical="center" wrapText="1"/>
      <protection/>
    </xf>
    <xf numFmtId="1" fontId="71" fillId="0" borderId="0" xfId="0" applyNumberFormat="1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0" fontId="72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70" fillId="0" borderId="0" xfId="0" applyFont="1" applyFill="1" applyBorder="1" applyAlignment="1" applyProtection="1">
      <alignment/>
      <protection locked="0"/>
    </xf>
    <xf numFmtId="0" fontId="73" fillId="0" borderId="0" xfId="0" applyFont="1" applyAlignment="1" applyProtection="1">
      <alignment/>
      <protection locked="0"/>
    </xf>
    <xf numFmtId="0" fontId="74" fillId="33" borderId="0" xfId="0" applyFont="1" applyFill="1" applyAlignment="1" applyProtection="1">
      <alignment/>
      <protection locked="0"/>
    </xf>
    <xf numFmtId="0" fontId="74" fillId="0" borderId="0" xfId="0" applyFont="1" applyAlignment="1">
      <alignment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11" fillId="35" borderId="10" xfId="0" applyNumberFormat="1" applyFont="1" applyFill="1" applyBorder="1" applyAlignment="1" applyProtection="1">
      <alignment horizontal="center"/>
      <protection locked="0"/>
    </xf>
    <xf numFmtId="0" fontId="12" fillId="35" borderId="10" xfId="0" applyNumberFormat="1" applyFont="1" applyFill="1" applyBorder="1" applyAlignment="1" applyProtection="1">
      <alignment horizontal="center" vertical="center" wrapText="1"/>
      <protection/>
    </xf>
    <xf numFmtId="4" fontId="75" fillId="9" borderId="10" xfId="0" applyNumberFormat="1" applyFont="1" applyFill="1" applyBorder="1" applyAlignment="1" applyProtection="1">
      <alignment horizontal="center"/>
      <protection/>
    </xf>
    <xf numFmtId="3" fontId="12" fillId="35" borderId="10" xfId="0" applyNumberFormat="1" applyFont="1" applyFill="1" applyBorder="1" applyAlignment="1" applyProtection="1">
      <alignment horizontal="center"/>
      <protection/>
    </xf>
    <xf numFmtId="1" fontId="12" fillId="36" borderId="10" xfId="0" applyNumberFormat="1" applyFont="1" applyFill="1" applyBorder="1" applyAlignment="1" applyProtection="1">
      <alignment horizontal="center"/>
      <protection/>
    </xf>
    <xf numFmtId="1" fontId="12" fillId="35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75" fillId="0" borderId="10" xfId="0" applyNumberFormat="1" applyFont="1" applyFill="1" applyBorder="1" applyAlignment="1" applyProtection="1">
      <alignment horizontal="center" vertical="center" wrapText="1"/>
      <protection/>
    </xf>
    <xf numFmtId="4" fontId="75" fillId="0" borderId="10" xfId="0" applyNumberFormat="1" applyFont="1" applyFill="1" applyBorder="1" applyAlignment="1" applyProtection="1">
      <alignment horizontal="center"/>
      <protection/>
    </xf>
    <xf numFmtId="3" fontId="12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Fill="1" applyBorder="1" applyAlignment="1" applyProtection="1">
      <alignment horizontal="center"/>
      <protection/>
    </xf>
    <xf numFmtId="4" fontId="12" fillId="9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16" fillId="37" borderId="10" xfId="0" applyNumberFormat="1" applyFont="1" applyFill="1" applyBorder="1" applyAlignment="1" applyProtection="1">
      <alignment horizontal="center"/>
      <protection locked="0"/>
    </xf>
    <xf numFmtId="0" fontId="17" fillId="37" borderId="10" xfId="0" applyNumberFormat="1" applyFont="1" applyFill="1" applyBorder="1" applyAlignment="1" applyProtection="1">
      <alignment horizontal="center" vertical="center" wrapText="1"/>
      <protection/>
    </xf>
    <xf numFmtId="4" fontId="17" fillId="37" borderId="10" xfId="0" applyNumberFormat="1" applyFont="1" applyFill="1" applyBorder="1" applyAlignment="1" applyProtection="1">
      <alignment horizontal="center"/>
      <protection/>
    </xf>
    <xf numFmtId="3" fontId="17" fillId="37" borderId="10" xfId="0" applyNumberFormat="1" applyFont="1" applyFill="1" applyBorder="1" applyAlignment="1" applyProtection="1">
      <alignment horizontal="center"/>
      <protection/>
    </xf>
    <xf numFmtId="1" fontId="17" fillId="38" borderId="10" xfId="0" applyNumberFormat="1" applyFont="1" applyFill="1" applyBorder="1" applyAlignment="1" applyProtection="1">
      <alignment horizontal="center"/>
      <protection/>
    </xf>
    <xf numFmtId="0" fontId="2" fillId="19" borderId="10" xfId="0" applyNumberFormat="1" applyFont="1" applyFill="1" applyBorder="1" applyAlignment="1" applyProtection="1">
      <alignment horizontal="center" vertical="center" wrapText="1"/>
      <protection/>
    </xf>
    <xf numFmtId="2" fontId="2" fillId="37" borderId="10" xfId="0" applyNumberFormat="1" applyFont="1" applyFill="1" applyBorder="1" applyAlignment="1" applyProtection="1">
      <alignment horizontal="center"/>
      <protection/>
    </xf>
    <xf numFmtId="2" fontId="2" fillId="39" borderId="10" xfId="0" applyNumberFormat="1" applyFont="1" applyFill="1" applyBorder="1" applyAlignment="1" applyProtection="1">
      <alignment horizontal="center"/>
      <protection/>
    </xf>
    <xf numFmtId="0" fontId="77" fillId="40" borderId="11" xfId="0" applyFont="1" applyFill="1" applyBorder="1" applyAlignment="1" applyProtection="1">
      <alignment horizontal="center"/>
      <protection/>
    </xf>
    <xf numFmtId="0" fontId="77" fillId="40" borderId="12" xfId="0" applyFont="1" applyFill="1" applyBorder="1" applyAlignment="1" applyProtection="1">
      <alignment horizontal="center"/>
      <protection/>
    </xf>
    <xf numFmtId="0" fontId="9" fillId="37" borderId="10" xfId="0" applyNumberFormat="1" applyFont="1" applyFill="1" applyBorder="1" applyAlignment="1" applyProtection="1">
      <alignment horizontal="center" vertical="center" wrapText="1"/>
      <protection/>
    </xf>
    <xf numFmtId="9" fontId="9" fillId="36" borderId="13" xfId="0" applyNumberFormat="1" applyFont="1" applyFill="1" applyBorder="1" applyAlignment="1" applyProtection="1">
      <alignment horizontal="center" vertical="center" wrapText="1"/>
      <protection/>
    </xf>
    <xf numFmtId="9" fontId="9" fillId="36" borderId="14" xfId="0" applyNumberFormat="1" applyFont="1" applyFill="1" applyBorder="1" applyAlignment="1" applyProtection="1">
      <alignment horizontal="center" vertical="center" wrapText="1"/>
      <protection/>
    </xf>
    <xf numFmtId="9" fontId="9" fillId="36" borderId="15" xfId="0" applyNumberFormat="1" applyFont="1" applyFill="1" applyBorder="1" applyAlignment="1" applyProtection="1">
      <alignment horizontal="center" vertical="center" wrapText="1"/>
      <protection/>
    </xf>
    <xf numFmtId="0" fontId="78" fillId="37" borderId="13" xfId="0" applyFont="1" applyFill="1" applyBorder="1" applyAlignment="1" applyProtection="1">
      <alignment horizontal="center" vertical="center" wrapText="1"/>
      <protection/>
    </xf>
    <xf numFmtId="0" fontId="78" fillId="37" borderId="14" xfId="0" applyFont="1" applyFill="1" applyBorder="1" applyAlignment="1" applyProtection="1">
      <alignment horizontal="center" vertical="center" wrapText="1"/>
      <protection/>
    </xf>
    <xf numFmtId="0" fontId="78" fillId="37" borderId="15" xfId="0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9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NumberFormat="1" applyFont="1" applyFill="1" applyBorder="1" applyAlignment="1" applyProtection="1">
      <alignment horizontal="center" vertical="center"/>
      <protection locked="0"/>
    </xf>
    <xf numFmtId="0" fontId="9" fillId="37" borderId="10" xfId="0" applyNumberFormat="1" applyFont="1" applyFill="1" applyBorder="1" applyAlignment="1" applyProtection="1">
      <alignment horizontal="center" vertical="center"/>
      <protection/>
    </xf>
    <xf numFmtId="0" fontId="2" fillId="39" borderId="1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tabSelected="1" view="pageBreakPreview" zoomScale="73" zoomScaleSheetLayoutView="73" zoomScalePageLayoutView="0" workbookViewId="0" topLeftCell="A1">
      <selection activeCell="B1" sqref="B1"/>
    </sheetView>
  </sheetViews>
  <sheetFormatPr defaultColWidth="8.796875" defaultRowHeight="14.25"/>
  <cols>
    <col min="1" max="1" width="5" style="0" customWidth="1"/>
    <col min="2" max="2" width="4.8984375" style="0" customWidth="1"/>
    <col min="3" max="3" width="19.59765625" style="0" customWidth="1"/>
    <col min="4" max="4" width="26.09765625" style="0" customWidth="1"/>
    <col min="5" max="5" width="36.69921875" style="0" customWidth="1"/>
    <col min="6" max="6" width="29.3984375" style="0" customWidth="1"/>
    <col min="7" max="7" width="15.59765625" style="17" customWidth="1"/>
    <col min="8" max="8" width="29.8984375" style="0" customWidth="1"/>
    <col min="9" max="9" width="32.69921875" style="0" customWidth="1"/>
    <col min="10" max="10" width="33.59765625" style="0" customWidth="1"/>
    <col min="11" max="11" width="31.19921875" style="0" customWidth="1"/>
    <col min="12" max="12" width="9" style="0" customWidth="1"/>
  </cols>
  <sheetData>
    <row r="1" spans="2:15" s="23" customFormat="1" ht="26.25"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</row>
    <row r="2" spans="2:15" ht="19.5" customHeight="1">
      <c r="B2" s="7"/>
      <c r="C2" s="7"/>
      <c r="D2" s="7"/>
      <c r="E2" s="7"/>
      <c r="F2" s="7"/>
      <c r="G2" s="16"/>
      <c r="H2" s="7"/>
      <c r="I2" s="7"/>
      <c r="J2" s="7"/>
      <c r="K2" s="7"/>
      <c r="L2" s="6"/>
      <c r="M2" s="6"/>
      <c r="N2" s="6"/>
      <c r="O2" s="6"/>
    </row>
    <row r="3" spans="2:15" ht="18" customHeight="1">
      <c r="B3" s="61" t="s">
        <v>0</v>
      </c>
      <c r="C3" s="62" t="s">
        <v>1</v>
      </c>
      <c r="D3" s="48" t="s">
        <v>31</v>
      </c>
      <c r="E3" s="48"/>
      <c r="F3" s="49"/>
      <c r="G3" s="63" t="s">
        <v>35</v>
      </c>
      <c r="H3" s="60" t="s">
        <v>36</v>
      </c>
      <c r="I3" s="51" t="s">
        <v>37</v>
      </c>
      <c r="J3" s="51" t="s">
        <v>38</v>
      </c>
      <c r="K3" s="60" t="s">
        <v>39</v>
      </c>
      <c r="L3" s="6"/>
      <c r="M3" s="8"/>
      <c r="N3" s="6"/>
      <c r="O3" s="6"/>
    </row>
    <row r="4" spans="2:15" ht="18" customHeight="1">
      <c r="B4" s="61"/>
      <c r="C4" s="62"/>
      <c r="D4" s="50" t="s">
        <v>20</v>
      </c>
      <c r="E4" s="50" t="s">
        <v>21</v>
      </c>
      <c r="F4" s="54" t="s">
        <v>18</v>
      </c>
      <c r="G4" s="63"/>
      <c r="H4" s="60"/>
      <c r="I4" s="52"/>
      <c r="J4" s="52"/>
      <c r="K4" s="60"/>
      <c r="L4" s="6"/>
      <c r="M4" s="8"/>
      <c r="N4" s="6"/>
      <c r="O4" s="6"/>
    </row>
    <row r="5" spans="2:15" ht="21.75" customHeight="1">
      <c r="B5" s="61"/>
      <c r="C5" s="62"/>
      <c r="D5" s="50"/>
      <c r="E5" s="50"/>
      <c r="F5" s="55"/>
      <c r="G5" s="63"/>
      <c r="H5" s="60"/>
      <c r="I5" s="52"/>
      <c r="J5" s="52"/>
      <c r="K5" s="60"/>
      <c r="L5" s="6"/>
      <c r="M5" s="8"/>
      <c r="N5" s="6"/>
      <c r="O5" s="6"/>
    </row>
    <row r="6" spans="2:15" ht="88.5" customHeight="1">
      <c r="B6" s="61"/>
      <c r="C6" s="62"/>
      <c r="D6" s="54" t="s">
        <v>22</v>
      </c>
      <c r="E6" s="54" t="s">
        <v>23</v>
      </c>
      <c r="F6" s="55"/>
      <c r="G6" s="63"/>
      <c r="H6" s="60"/>
      <c r="I6" s="52"/>
      <c r="J6" s="52"/>
      <c r="K6" s="60"/>
      <c r="L6" s="6"/>
      <c r="M6" s="8"/>
      <c r="N6" s="6"/>
      <c r="O6" s="6"/>
    </row>
    <row r="7" spans="2:15" ht="12" customHeight="1">
      <c r="B7" s="61"/>
      <c r="C7" s="62"/>
      <c r="D7" s="56"/>
      <c r="E7" s="56"/>
      <c r="F7" s="56"/>
      <c r="G7" s="63"/>
      <c r="H7" s="60"/>
      <c r="I7" s="53"/>
      <c r="J7" s="53"/>
      <c r="K7" s="60"/>
      <c r="L7" s="6"/>
      <c r="M7" s="8"/>
      <c r="N7" s="6"/>
      <c r="O7" s="6"/>
    </row>
    <row r="8" spans="2:15" ht="11.25" customHeight="1">
      <c r="B8" s="11" t="s">
        <v>2</v>
      </c>
      <c r="C8" s="12" t="s">
        <v>3</v>
      </c>
      <c r="D8" s="13" t="s">
        <v>25</v>
      </c>
      <c r="E8" s="13" t="s">
        <v>26</v>
      </c>
      <c r="F8" s="13" t="s">
        <v>28</v>
      </c>
      <c r="G8" s="45" t="s">
        <v>27</v>
      </c>
      <c r="H8" s="13" t="s">
        <v>30</v>
      </c>
      <c r="I8" s="14" t="s">
        <v>24</v>
      </c>
      <c r="J8" s="14" t="s">
        <v>32</v>
      </c>
      <c r="K8" s="13" t="s">
        <v>16</v>
      </c>
      <c r="L8" s="6"/>
      <c r="M8" s="8"/>
      <c r="N8" s="6"/>
      <c r="O8" s="6"/>
    </row>
    <row r="9" spans="2:15" ht="23.25">
      <c r="B9" s="25">
        <v>1</v>
      </c>
      <c r="C9" s="26" t="s">
        <v>4</v>
      </c>
      <c r="D9" s="27">
        <v>1472132.32</v>
      </c>
      <c r="E9" s="27">
        <v>274583.77</v>
      </c>
      <c r="F9" s="27">
        <v>1746716.09</v>
      </c>
      <c r="G9" s="47">
        <f>F9/9470</f>
        <v>184.44731678986273</v>
      </c>
      <c r="H9" s="28">
        <v>185</v>
      </c>
      <c r="I9" s="29">
        <f>H9*33%</f>
        <v>61.050000000000004</v>
      </c>
      <c r="J9" s="29">
        <v>61</v>
      </c>
      <c r="K9" s="30">
        <v>1</v>
      </c>
      <c r="L9" s="6"/>
      <c r="M9" s="8"/>
      <c r="N9" s="6"/>
      <c r="O9" s="6"/>
    </row>
    <row r="10" spans="2:15" s="19" customFormat="1" ht="23.25">
      <c r="B10" s="31">
        <v>2</v>
      </c>
      <c r="C10" s="32" t="s">
        <v>5</v>
      </c>
      <c r="D10" s="33">
        <v>949092.37</v>
      </c>
      <c r="E10" s="33">
        <v>177025.77</v>
      </c>
      <c r="F10" s="33">
        <v>1126118.14</v>
      </c>
      <c r="G10" s="24">
        <f aca="true" t="shared" si="0" ref="G10:G19">F10/9470</f>
        <v>118.91427032734951</v>
      </c>
      <c r="H10" s="34">
        <v>119</v>
      </c>
      <c r="I10" s="35">
        <f aca="true" t="shared" si="1" ref="I10:I19">H10*33%</f>
        <v>39.27</v>
      </c>
      <c r="J10" s="35">
        <v>39</v>
      </c>
      <c r="K10" s="35">
        <v>1</v>
      </c>
      <c r="L10" s="9"/>
      <c r="M10" s="18"/>
      <c r="N10" s="9"/>
      <c r="O10" s="9"/>
    </row>
    <row r="11" spans="2:15" ht="23.25">
      <c r="B11" s="25">
        <v>3</v>
      </c>
      <c r="C11" s="26" t="s">
        <v>6</v>
      </c>
      <c r="D11" s="27">
        <v>1535058.76</v>
      </c>
      <c r="E11" s="27">
        <v>286320.88</v>
      </c>
      <c r="F11" s="36">
        <v>1821379.6400000001</v>
      </c>
      <c r="G11" s="47">
        <f t="shared" si="0"/>
        <v>192.33153537486803</v>
      </c>
      <c r="H11" s="28">
        <v>193</v>
      </c>
      <c r="I11" s="29">
        <f t="shared" si="1"/>
        <v>63.690000000000005</v>
      </c>
      <c r="J11" s="29">
        <v>64</v>
      </c>
      <c r="K11" s="30">
        <v>2</v>
      </c>
      <c r="L11" s="6"/>
      <c r="M11" s="8"/>
      <c r="N11" s="6"/>
      <c r="O11" s="6"/>
    </row>
    <row r="12" spans="2:15" s="19" customFormat="1" ht="23.25">
      <c r="B12" s="31">
        <v>4</v>
      </c>
      <c r="C12" s="37" t="s">
        <v>7</v>
      </c>
      <c r="D12" s="33">
        <v>1005091.13</v>
      </c>
      <c r="E12" s="33">
        <v>187470.72</v>
      </c>
      <c r="F12" s="33">
        <v>1192561.85</v>
      </c>
      <c r="G12" s="24">
        <f t="shared" si="0"/>
        <v>125.93050158394932</v>
      </c>
      <c r="H12" s="34">
        <v>126</v>
      </c>
      <c r="I12" s="35">
        <f t="shared" si="1"/>
        <v>41.580000000000005</v>
      </c>
      <c r="J12" s="35">
        <v>42</v>
      </c>
      <c r="K12" s="38">
        <v>1</v>
      </c>
      <c r="L12" s="9"/>
      <c r="M12" s="18"/>
      <c r="N12" s="9"/>
      <c r="O12" s="9"/>
    </row>
    <row r="13" spans="2:15" ht="23.25">
      <c r="B13" s="25">
        <v>5</v>
      </c>
      <c r="C13" s="26" t="s">
        <v>8</v>
      </c>
      <c r="D13" s="27">
        <v>961793.12</v>
      </c>
      <c r="E13" s="27">
        <v>179394.73</v>
      </c>
      <c r="F13" s="27">
        <v>1141187.85</v>
      </c>
      <c r="G13" s="47">
        <f t="shared" si="0"/>
        <v>120.505580781415</v>
      </c>
      <c r="H13" s="28">
        <v>121</v>
      </c>
      <c r="I13" s="29">
        <f t="shared" si="1"/>
        <v>39.93</v>
      </c>
      <c r="J13" s="29">
        <v>40</v>
      </c>
      <c r="K13" s="39">
        <v>0</v>
      </c>
      <c r="L13" s="6"/>
      <c r="M13" s="8"/>
      <c r="N13" s="6"/>
      <c r="O13" s="6"/>
    </row>
    <row r="14" spans="2:15" s="19" customFormat="1" ht="23.25">
      <c r="B14" s="31">
        <v>6</v>
      </c>
      <c r="C14" s="37" t="s">
        <v>9</v>
      </c>
      <c r="D14" s="33">
        <v>698541.22</v>
      </c>
      <c r="E14" s="33">
        <v>130292.69</v>
      </c>
      <c r="F14" s="33">
        <v>828833.9099999999</v>
      </c>
      <c r="G14" s="24">
        <f t="shared" si="0"/>
        <v>87.52206019007392</v>
      </c>
      <c r="H14" s="34">
        <v>88</v>
      </c>
      <c r="I14" s="35">
        <f t="shared" si="1"/>
        <v>29.040000000000003</v>
      </c>
      <c r="J14" s="35">
        <v>29</v>
      </c>
      <c r="K14" s="35">
        <v>1</v>
      </c>
      <c r="L14" s="9"/>
      <c r="M14" s="18"/>
      <c r="N14" s="9"/>
      <c r="O14" s="9"/>
    </row>
    <row r="15" spans="2:15" ht="23.25">
      <c r="B15" s="25">
        <v>7</v>
      </c>
      <c r="C15" s="26" t="s">
        <v>10</v>
      </c>
      <c r="D15" s="27">
        <v>2123911.69</v>
      </c>
      <c r="E15" s="27">
        <v>396154.39</v>
      </c>
      <c r="F15" s="27">
        <v>2520066.08</v>
      </c>
      <c r="G15" s="47">
        <f t="shared" si="0"/>
        <v>266.1104625131996</v>
      </c>
      <c r="H15" s="28">
        <v>267</v>
      </c>
      <c r="I15" s="29">
        <f t="shared" si="1"/>
        <v>88.11</v>
      </c>
      <c r="J15" s="29">
        <v>88</v>
      </c>
      <c r="K15" s="30">
        <v>0</v>
      </c>
      <c r="L15" s="6"/>
      <c r="M15" s="8"/>
      <c r="N15" s="6"/>
      <c r="O15" s="6"/>
    </row>
    <row r="16" spans="2:15" s="19" customFormat="1" ht="23.25">
      <c r="B16" s="31">
        <v>8</v>
      </c>
      <c r="C16" s="37" t="s">
        <v>11</v>
      </c>
      <c r="D16" s="33">
        <v>689881.62</v>
      </c>
      <c r="E16" s="33">
        <v>128677.49</v>
      </c>
      <c r="F16" s="33">
        <v>818559.11</v>
      </c>
      <c r="G16" s="24">
        <f t="shared" si="0"/>
        <v>86.43707602956705</v>
      </c>
      <c r="H16" s="34">
        <v>87</v>
      </c>
      <c r="I16" s="35">
        <f t="shared" si="1"/>
        <v>28.71</v>
      </c>
      <c r="J16" s="35">
        <v>29</v>
      </c>
      <c r="K16" s="35">
        <v>1</v>
      </c>
      <c r="L16" s="9"/>
      <c r="M16" s="20"/>
      <c r="N16" s="9"/>
      <c r="O16" s="9"/>
    </row>
    <row r="17" spans="2:15" ht="23.25">
      <c r="B17" s="25">
        <v>9</v>
      </c>
      <c r="C17" s="26" t="s">
        <v>12</v>
      </c>
      <c r="D17" s="27">
        <v>3120343.23</v>
      </c>
      <c r="E17" s="27">
        <v>582009.9</v>
      </c>
      <c r="F17" s="36">
        <v>3702353.1300000004</v>
      </c>
      <c r="G17" s="47">
        <f t="shared" si="0"/>
        <v>390.95597993664205</v>
      </c>
      <c r="H17" s="28">
        <v>391</v>
      </c>
      <c r="I17" s="29">
        <f t="shared" si="1"/>
        <v>129.03</v>
      </c>
      <c r="J17" s="29">
        <v>129</v>
      </c>
      <c r="K17" s="30">
        <v>2</v>
      </c>
      <c r="L17" s="6"/>
      <c r="M17" s="6"/>
      <c r="N17" s="6"/>
      <c r="O17" s="6"/>
    </row>
    <row r="18" spans="2:15" s="19" customFormat="1" ht="23.25">
      <c r="B18" s="31">
        <v>10</v>
      </c>
      <c r="C18" s="37" t="s">
        <v>13</v>
      </c>
      <c r="D18" s="33">
        <v>980844.24</v>
      </c>
      <c r="E18" s="33">
        <v>182948.17</v>
      </c>
      <c r="F18" s="33">
        <v>1163792.41</v>
      </c>
      <c r="G18" s="24">
        <f t="shared" si="0"/>
        <v>122.89254593453009</v>
      </c>
      <c r="H18" s="34">
        <v>123</v>
      </c>
      <c r="I18" s="35">
        <f t="shared" si="1"/>
        <v>40.59</v>
      </c>
      <c r="J18" s="35">
        <v>41</v>
      </c>
      <c r="K18" s="35">
        <v>1</v>
      </c>
      <c r="L18" s="9"/>
      <c r="M18" s="9"/>
      <c r="N18" s="9"/>
      <c r="O18" s="9"/>
    </row>
    <row r="19" spans="2:15" ht="23.25">
      <c r="B19" s="25">
        <v>11</v>
      </c>
      <c r="C19" s="26" t="s">
        <v>14</v>
      </c>
      <c r="D19" s="27">
        <v>790910.3</v>
      </c>
      <c r="E19" s="27">
        <v>147521.49</v>
      </c>
      <c r="F19" s="27">
        <v>938431.79</v>
      </c>
      <c r="G19" s="47">
        <f t="shared" si="0"/>
        <v>99.09522597676875</v>
      </c>
      <c r="H19" s="28">
        <v>100</v>
      </c>
      <c r="I19" s="29">
        <f t="shared" si="1"/>
        <v>33</v>
      </c>
      <c r="J19" s="29">
        <v>33</v>
      </c>
      <c r="K19" s="30">
        <v>1</v>
      </c>
      <c r="L19" s="6"/>
      <c r="M19" s="6"/>
      <c r="N19" s="6"/>
      <c r="O19" s="6"/>
    </row>
    <row r="20" spans="2:15" ht="27.75">
      <c r="B20" s="40"/>
      <c r="C20" s="41" t="s">
        <v>15</v>
      </c>
      <c r="D20" s="42">
        <f aca="true" t="shared" si="2" ref="D20:I20">SUM(D9:D19)</f>
        <v>14327600</v>
      </c>
      <c r="E20" s="42">
        <f t="shared" si="2"/>
        <v>2672400</v>
      </c>
      <c r="F20" s="42">
        <f t="shared" si="2"/>
        <v>17000000</v>
      </c>
      <c r="G20" s="46">
        <f t="shared" si="2"/>
        <v>1795.142555438226</v>
      </c>
      <c r="H20" s="43">
        <f t="shared" si="2"/>
        <v>1800</v>
      </c>
      <c r="I20" s="44">
        <f t="shared" si="2"/>
        <v>594.0000000000001</v>
      </c>
      <c r="J20" s="44">
        <f>SUM(J9:J19)</f>
        <v>595</v>
      </c>
      <c r="K20" s="43">
        <f>SUM(K9:K19)</f>
        <v>11</v>
      </c>
      <c r="L20" s="6"/>
      <c r="M20" s="6"/>
      <c r="N20" s="6"/>
      <c r="O20" s="6"/>
    </row>
    <row r="21" spans="2:15" ht="56.25" customHeight="1">
      <c r="B21" s="3"/>
      <c r="C21" s="57" t="s">
        <v>33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1"/>
    </row>
    <row r="22" spans="2:15" ht="26.25" customHeight="1">
      <c r="B22" s="59" t="s">
        <v>19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15"/>
    </row>
    <row r="23" spans="2:15" ht="43.5" customHeight="1">
      <c r="B23" s="58" t="s">
        <v>40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2:15" ht="15.75" customHeigh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2:15" ht="15.75" customHeight="1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2:15" ht="15.75" customHeight="1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2:15" ht="18.75" customHeight="1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2:15" ht="15.75" customHeight="1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ht="15.75" customHeight="1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5" ht="15.75" customHeight="1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2:15" ht="15.75" customHeight="1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2:15" ht="15.75" customHeight="1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2:15" ht="15.75" customHeight="1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2:15" ht="29.25" customHeight="1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2:15" ht="15.75" customHeight="1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2:15" ht="65.25" customHeight="1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2:15" ht="20.25" customHeight="1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2:15" ht="30.75" customHeight="1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2:15" ht="11.25" customHeight="1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2:15" ht="5.25" customHeight="1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2:15" ht="113.25" customHeight="1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2:15" ht="23.25" customHeight="1">
      <c r="B42" s="2"/>
      <c r="C42" s="4" t="s">
        <v>41</v>
      </c>
      <c r="D42" s="2"/>
      <c r="E42" s="2"/>
      <c r="F42" s="2"/>
      <c r="G42" s="16"/>
      <c r="H42" s="2"/>
      <c r="I42" s="2"/>
      <c r="J42" s="2"/>
      <c r="K42" s="2"/>
      <c r="L42" s="2"/>
      <c r="M42" s="2"/>
      <c r="N42" s="2"/>
      <c r="O42" s="2"/>
    </row>
    <row r="43" spans="2:15" ht="24.75" customHeight="1">
      <c r="B43" s="2"/>
      <c r="C43" s="5" t="s">
        <v>29</v>
      </c>
      <c r="D43" s="2"/>
      <c r="E43" s="2"/>
      <c r="F43" s="2"/>
      <c r="G43" s="16"/>
      <c r="H43" s="2"/>
      <c r="I43" s="2"/>
      <c r="J43" s="2"/>
      <c r="K43" s="2"/>
      <c r="L43" s="2"/>
      <c r="M43" s="2"/>
      <c r="N43" s="2"/>
      <c r="O43" s="2"/>
    </row>
    <row r="44" spans="2:15" ht="24.75" customHeight="1">
      <c r="B44" s="2"/>
      <c r="C44" s="4" t="s">
        <v>17</v>
      </c>
      <c r="D44" s="2"/>
      <c r="E44" s="2"/>
      <c r="F44" s="2"/>
      <c r="G44" s="16"/>
      <c r="H44" s="2"/>
      <c r="I44" s="2"/>
      <c r="J44" s="2"/>
      <c r="K44" s="2"/>
      <c r="L44" s="2"/>
      <c r="M44" s="2"/>
      <c r="N44" s="2"/>
      <c r="O44" s="2"/>
    </row>
    <row r="45" spans="2:15" ht="36" customHeight="1">
      <c r="B45" s="2"/>
      <c r="C45" s="2"/>
      <c r="D45" s="2"/>
      <c r="E45" s="2"/>
      <c r="F45" s="2"/>
      <c r="G45" s="16"/>
      <c r="H45" s="2"/>
      <c r="I45" s="2"/>
      <c r="J45" s="2"/>
      <c r="K45" s="2"/>
      <c r="L45" s="2"/>
      <c r="M45" s="2"/>
      <c r="N45" s="2"/>
      <c r="O45" s="2"/>
    </row>
    <row r="46" spans="2:15" ht="15">
      <c r="B46" s="2"/>
      <c r="C46" s="2"/>
      <c r="D46" s="2"/>
      <c r="E46" s="2"/>
      <c r="F46" s="2"/>
      <c r="G46" s="16"/>
      <c r="H46" s="2"/>
      <c r="I46" s="2"/>
      <c r="J46" s="2"/>
      <c r="K46" s="2"/>
      <c r="L46" s="2"/>
      <c r="M46" s="2"/>
      <c r="N46" s="2"/>
      <c r="O46" s="2"/>
    </row>
    <row r="47" spans="2:15" ht="15">
      <c r="B47" s="2"/>
      <c r="C47" s="2"/>
      <c r="D47" s="2"/>
      <c r="E47" s="2"/>
      <c r="F47" s="2"/>
      <c r="G47" s="16"/>
      <c r="H47" s="2"/>
      <c r="I47" s="2"/>
      <c r="J47" s="2"/>
      <c r="K47" s="2"/>
      <c r="L47" s="2"/>
      <c r="M47" s="2"/>
      <c r="N47" s="2"/>
      <c r="O47" s="2"/>
    </row>
    <row r="48" spans="2:15" ht="15">
      <c r="B48" s="10"/>
      <c r="C48" s="10"/>
      <c r="D48" s="10"/>
      <c r="E48" s="10"/>
      <c r="F48" s="10"/>
      <c r="H48" s="10"/>
      <c r="I48" s="10"/>
      <c r="J48" s="10"/>
      <c r="K48" s="10"/>
      <c r="L48" s="10"/>
      <c r="M48" s="10"/>
      <c r="N48" s="10"/>
      <c r="O48" s="10"/>
    </row>
    <row r="49" spans="2:15" ht="15">
      <c r="B49" s="10"/>
      <c r="C49" s="10"/>
      <c r="D49" s="10"/>
      <c r="E49" s="10"/>
      <c r="F49" s="10"/>
      <c r="H49" s="10"/>
      <c r="I49" s="10"/>
      <c r="J49" s="10"/>
      <c r="K49" s="10"/>
      <c r="L49" s="10"/>
      <c r="M49" s="10"/>
      <c r="N49" s="10"/>
      <c r="O49" s="10"/>
    </row>
  </sheetData>
  <sheetProtection/>
  <mergeCells count="16">
    <mergeCell ref="C21:N21"/>
    <mergeCell ref="B23:O41"/>
    <mergeCell ref="B22:N22"/>
    <mergeCell ref="K3:K7"/>
    <mergeCell ref="B3:B7"/>
    <mergeCell ref="C3:C7"/>
    <mergeCell ref="G3:G7"/>
    <mergeCell ref="D6:D7"/>
    <mergeCell ref="E6:E7"/>
    <mergeCell ref="H3:H7"/>
    <mergeCell ref="D3:F3"/>
    <mergeCell ref="D4:D5"/>
    <mergeCell ref="E4:E5"/>
    <mergeCell ref="I3:I7"/>
    <mergeCell ref="F4:F7"/>
    <mergeCell ref="J3:J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A.Kowalczyk</dc:creator>
  <cp:keywords/>
  <dc:description/>
  <cp:lastModifiedBy>A.Kowalczyk</cp:lastModifiedBy>
  <cp:lastPrinted>2020-09-22T10:34:50Z</cp:lastPrinted>
  <dcterms:created xsi:type="dcterms:W3CDTF">2010-12-22T08:41:50Z</dcterms:created>
  <dcterms:modified xsi:type="dcterms:W3CDTF">2020-10-15T08:55:58Z</dcterms:modified>
  <cp:category/>
  <cp:version/>
  <cp:contentType/>
  <cp:contentStatus/>
</cp:coreProperties>
</file>